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22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Volumes/ADMIN LES GREENS/ACTIONS AUTO/SPORT&amp;COLLECTION/SPORT&amp;COLLECTION_2026/DOSSIER 2026/"/>
    </mc:Choice>
  </mc:AlternateContent>
  <xr:revisionPtr revIDLastSave="0" documentId="13_ncr:1_{FF4CE299-3D78-8441-9E74-D15A30041F23}" xr6:coauthVersionLast="47" xr6:coauthVersionMax="47" xr10:uidLastSave="{00000000-0000-0000-0000-000000000000}"/>
  <bookViews>
    <workbookView xWindow="1560" yWindow="500" windowWidth="25600" windowHeight="17000" tabRatio="500" xr2:uid="{00000000-000D-0000-FFFF-FFFF00000000}"/>
  </bookViews>
  <sheets>
    <sheet name="Feuil1" sheetId="1" r:id="rId1"/>
  </sheets>
  <definedNames>
    <definedName name="_xlnm.Print_Area" localSheetId="0">Feuil1!$A$1:$I$69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9" i="1" l="1"/>
  <c r="H46" i="1"/>
  <c r="H26" i="1"/>
  <c r="H40" i="1"/>
  <c r="H28" i="1"/>
  <c r="H27" i="1"/>
  <c r="H18" i="1"/>
  <c r="H23" i="1"/>
  <c r="H45" i="1"/>
  <c r="H44" i="1"/>
  <c r="H47" i="1"/>
  <c r="H48" i="1"/>
  <c r="H25" i="1"/>
  <c r="H22" i="1"/>
  <c r="H24" i="1"/>
  <c r="H32" i="1"/>
  <c r="H33" i="1"/>
  <c r="H34" i="1"/>
  <c r="H37" i="1"/>
  <c r="H38" i="1"/>
  <c r="H39" i="1"/>
  <c r="H41" i="1"/>
  <c r="I31" i="1" l="1"/>
  <c r="I21" i="1"/>
  <c r="I43" i="1"/>
  <c r="I36" i="1"/>
  <c r="G50" i="1" l="1"/>
  <c r="G51" i="1" s="1"/>
  <c r="G52" i="1" s="1"/>
</calcChain>
</file>

<file path=xl/sharedStrings.xml><?xml version="1.0" encoding="utf-8"?>
<sst xmlns="http://schemas.openxmlformats.org/spreadsheetml/2006/main" count="58" uniqueCount="55">
  <si>
    <t>Quantité</t>
  </si>
  <si>
    <t>Prix HT</t>
  </si>
  <si>
    <t>TOTAL HT</t>
  </si>
  <si>
    <t>TVA 20%</t>
  </si>
  <si>
    <t>TOTAL TTC</t>
  </si>
  <si>
    <t>Boitier électrique avec 4 prises</t>
  </si>
  <si>
    <t>Cachet de la société</t>
  </si>
  <si>
    <t>kit Eclairage</t>
  </si>
  <si>
    <t>Moquette (Prix HT au m2)</t>
  </si>
  <si>
    <t>Date, signature, nom &amp; qualité du signataire</t>
  </si>
  <si>
    <t>Cloison prix au mètre (min. 5m) / h 2,30m</t>
  </si>
  <si>
    <t>Je réserve un stand de 25m2 (5x5m)</t>
  </si>
  <si>
    <t>Je réserve un stand de 75m2 (3 tentes de 5x5m)</t>
  </si>
  <si>
    <t>TOTAL</t>
  </si>
  <si>
    <t>Stationnement paddock (par place) / nombre limité à définir avec l'organisateur</t>
  </si>
  <si>
    <t>Je demande mon admission aux GREENS DE L'AUTO. Je déclare avoir pris connaissance du règlement général et le retourne signé. J'en accepte, sans réserve ni restriction, l'ensemble des clauses et renonce à tout recours contre l'organisateur. Toute demande non comprise dans ce bon de commande fera l'objet d'une facturation supplémentaire.</t>
  </si>
  <si>
    <t>SAS LES GREENS au capital de 1.670 € _ TVA Intracommunautaire FR74819559261 _ SIRET 819 559 261 00014 APE 8230Z _ RCS Nantes 819559261</t>
  </si>
  <si>
    <t>Tour de cou pilotes, partenaires, organisation &amp; staff (Sponsor unique - Sport &amp; Collection)</t>
  </si>
  <si>
    <t>Formule plateau-repas (prix par personne par jour)</t>
  </si>
  <si>
    <t>LES GREENS -  Bureaux : 4 bis rue Frédéric Passy 92200 Neuilly-sur-Seine / Siège social : 52 avenue Camus 44000 Nantes</t>
  </si>
  <si>
    <t>Je réserve un stand de 50m2 (2 tentes de 5x5m)</t>
  </si>
  <si>
    <t>Espace lounge 25m2 privatisé pour vos relations publiques (par jour &amp; water bar inclus)</t>
  </si>
  <si>
    <t>Stationnement patio Village (par place) / nombre limité à définir avec l'organisateur</t>
  </si>
  <si>
    <t>Cotisation Annuelle Membre LES GREENS BUSINESS CLUB</t>
  </si>
  <si>
    <t>Votre Contact LES GREENS</t>
  </si>
  <si>
    <t>TRISTAN / 06 11 42 35 25 / tristan@lesgreens.fr</t>
  </si>
  <si>
    <t>www.lesgreens.fr</t>
  </si>
  <si>
    <t>Conditions de règlement &gt; Acompte 50% à la commande et solde le 31 mars au plus tard</t>
  </si>
  <si>
    <t>TARIFS HT 2026</t>
  </si>
  <si>
    <r>
      <t xml:space="preserve">BON DE COMMANDE </t>
    </r>
    <r>
      <rPr>
        <sz val="24"/>
        <rFont val="Helvetica Neue Thin"/>
      </rPr>
      <t xml:space="preserve">LES GREENS DE L'AUTO </t>
    </r>
    <r>
      <rPr>
        <sz val="24"/>
        <rFont val="Helvetica Neue Bold"/>
      </rPr>
      <t>2026</t>
    </r>
  </si>
  <si>
    <t>N° SIRET</t>
  </si>
  <si>
    <t>RAISON SOCIALE</t>
  </si>
  <si>
    <t>ENSEIGNE DU STAND</t>
  </si>
  <si>
    <t>RESPONSABLE DU STAND</t>
  </si>
  <si>
    <t>N° DE PORTABLE</t>
  </si>
  <si>
    <t>EMAIL</t>
  </si>
  <si>
    <t>RIB &gt; IBAN FR76 1820 6003 7965 0323 1579 208 &gt; Code BIC AGRIFRPP882</t>
  </si>
  <si>
    <t>1. Frais de dossier (assurance incluse)*</t>
  </si>
  <si>
    <t>Droit Sport &amp; Collection (Montant reversé pour la lutte contre le cancer)*</t>
  </si>
  <si>
    <t>*Coûts obligatoires</t>
  </si>
  <si>
    <t>PU HT</t>
  </si>
  <si>
    <t>3. PRESTATIONS TECHNIQUES</t>
  </si>
  <si>
    <t>4. PRESTATIONS DE COMMUNICATION</t>
  </si>
  <si>
    <t>2. STANDS, VÉHICULES EXPOSÉS &amp; VÉHICULES À L'ESSAI</t>
  </si>
  <si>
    <t>5. PRESTATIONS COMPLÉMENTAIRES</t>
  </si>
  <si>
    <t>Prestation vidéo à définir</t>
  </si>
  <si>
    <t>Prestation LE MÉDIA AUTOMOBILE (300k followers sur les réseaux sociaux) à définir</t>
  </si>
  <si>
    <t>J'expose en tant qu'artiste sur les murs du Lounge Bar Les Greens</t>
  </si>
  <si>
    <t>Bracelet exposant staff (par personne sur la durée de la manifestation)*</t>
  </si>
  <si>
    <t>Kit mobilier, plantes et fleurs, installation sur-mesure... sur demande</t>
  </si>
  <si>
    <t>Je réserve un stand de 100m2 (1 tente de 10x10m)</t>
  </si>
  <si>
    <t>Sponsoring &amp; Naming Espace Lounge</t>
  </si>
  <si>
    <t>Entrée enceinte générale &amp; paddock pour 4 jours (Sport &amp; Collection ) / En amont</t>
  </si>
  <si>
    <t>Accès Wi-Fi / Nouveau !</t>
  </si>
  <si>
    <r>
      <rPr>
        <b/>
        <sz val="10"/>
        <color theme="0"/>
        <rFont val="Helvetica Neue"/>
        <family val="2"/>
      </rPr>
      <t>Vente aux enchères Sport &amp; Collection &gt;</t>
    </r>
    <r>
      <rPr>
        <sz val="10"/>
        <color theme="0"/>
        <rFont val="Helvetica Neue"/>
        <family val="2"/>
      </rPr>
      <t xml:space="preserve"> Option : 1 lot peut être fourni pour la vente aux enchères du samedi dont la somme récoltée ira à la lutte contre le cancer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</si>
</sst>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#,##0\ &quot;€&quot;"/>
    <numFmt numFmtId="167" formatCode="_-* #,##0\ &quot;€&quot;_-;\-* #,##0\ &quot;€&quot;_-;_-* &quot;-&quot;??\ &quot;€&quot;_-;_-@_-"/>
    <numFmt numFmtId="168" formatCode="_-* #,##0.00\ [$€-40C]_-;\-* #,##0.00\ [$€-40C]_-;_-* &quot;-&quot;??\ [$€-40C]_-;_-@_-"/>
    <numFmt numFmtId="169" formatCode="#,##0.00\ &quot;€&quot;"/>
  </numFmts>
  <fonts count="3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Helvetica Neue Thin"/>
    </font>
    <font>
      <sz val="12"/>
      <color theme="1"/>
      <name val="Helvetica Neue"/>
      <family val="2"/>
    </font>
    <font>
      <b/>
      <sz val="12"/>
      <color theme="1"/>
      <name val="Helvetica Neue"/>
      <family val="2"/>
    </font>
    <font>
      <b/>
      <sz val="12"/>
      <color theme="0"/>
      <name val="Helvetica Neue"/>
      <family val="2"/>
    </font>
    <font>
      <b/>
      <sz val="10"/>
      <color theme="1"/>
      <name val="Helvetica Neue"/>
      <family val="2"/>
    </font>
    <font>
      <sz val="10"/>
      <color rgb="FF000000"/>
      <name val="Helvetica Neue"/>
      <family val="2"/>
    </font>
    <font>
      <sz val="10"/>
      <color theme="1"/>
      <name val="Helvetica Neue"/>
      <family val="2"/>
    </font>
    <font>
      <sz val="12"/>
      <name val="Helvetica Neue"/>
      <family val="2"/>
    </font>
    <font>
      <sz val="9"/>
      <color theme="1"/>
      <name val="Helvetica Neue"/>
      <family val="2"/>
    </font>
    <font>
      <sz val="18"/>
      <color theme="1"/>
      <name val="Helvetica Neue"/>
      <family val="2"/>
    </font>
    <font>
      <sz val="9"/>
      <color rgb="FF000000"/>
      <name val="Helvetica Neue"/>
      <family val="2"/>
    </font>
    <font>
      <b/>
      <sz val="14"/>
      <color rgb="FF0070C0"/>
      <name val="Helvetica Neue"/>
      <family val="2"/>
    </font>
    <font>
      <sz val="12"/>
      <color theme="0"/>
      <name val="Helvetica Neue"/>
      <family val="2"/>
    </font>
    <font>
      <b/>
      <sz val="12"/>
      <color rgb="FF0070C0"/>
      <name val="Helvetica Neue"/>
      <family val="2"/>
    </font>
    <font>
      <b/>
      <sz val="24"/>
      <name val="Helvetica Neue"/>
      <family val="2"/>
    </font>
    <font>
      <sz val="24"/>
      <name val="Helvetica Neue Thin"/>
    </font>
    <font>
      <b/>
      <sz val="14"/>
      <color theme="0"/>
      <name val="Helvetica Neue"/>
      <family val="2"/>
    </font>
    <font>
      <sz val="10"/>
      <color theme="0"/>
      <name val="Helvetica Neue"/>
      <family val="2"/>
    </font>
    <font>
      <b/>
      <sz val="10"/>
      <color theme="0"/>
      <name val="Helvetica Neue"/>
      <family val="2"/>
    </font>
    <font>
      <b/>
      <sz val="12"/>
      <name val="Helvetica Neue"/>
      <family val="2"/>
    </font>
    <font>
      <b/>
      <sz val="11"/>
      <color theme="0"/>
      <name val="Helvetica Neue"/>
      <family val="2"/>
    </font>
    <font>
      <sz val="24"/>
      <name val="Helvetica Neue Bold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4AAE4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left"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9" fillId="2" borderId="0" xfId="0" applyFont="1" applyFill="1"/>
    <xf numFmtId="0" fontId="14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15" fillId="0" borderId="0" xfId="0" applyFont="1"/>
    <xf numFmtId="0" fontId="9" fillId="0" borderId="1" xfId="0" applyFont="1" applyBorder="1"/>
    <xf numFmtId="0" fontId="16" fillId="0" borderId="0" xfId="0" applyFont="1" applyAlignment="1">
      <alignment vertical="center" wrapText="1"/>
    </xf>
    <xf numFmtId="166" fontId="9" fillId="0" borderId="0" xfId="0" applyNumberFormat="1" applyFont="1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167" fontId="9" fillId="2" borderId="0" xfId="11" applyNumberFormat="1" applyFont="1" applyFill="1" applyBorder="1"/>
    <xf numFmtId="0" fontId="9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/>
    </xf>
    <xf numFmtId="166" fontId="9" fillId="2" borderId="0" xfId="0" applyNumberFormat="1" applyFont="1" applyFill="1" applyAlignment="1">
      <alignment horizontal="right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2" borderId="0" xfId="0" applyFont="1" applyFill="1" applyAlignment="1">
      <alignment horizontal="left" vertical="center"/>
    </xf>
    <xf numFmtId="0" fontId="26" fillId="3" borderId="21" xfId="0" applyFont="1" applyFill="1" applyBorder="1" applyAlignment="1">
      <alignment vertical="center"/>
    </xf>
    <xf numFmtId="0" fontId="26" fillId="3" borderId="25" xfId="0" applyFont="1" applyFill="1" applyBorder="1" applyAlignment="1">
      <alignment vertical="center"/>
    </xf>
    <xf numFmtId="0" fontId="26" fillId="3" borderId="27" xfId="0" applyFont="1" applyFill="1" applyBorder="1" applyAlignment="1">
      <alignment vertical="center"/>
    </xf>
    <xf numFmtId="0" fontId="28" fillId="4" borderId="21" xfId="0" applyFont="1" applyFill="1" applyBorder="1"/>
    <xf numFmtId="0" fontId="28" fillId="4" borderId="25" xfId="0" applyFont="1" applyFill="1" applyBorder="1"/>
    <xf numFmtId="0" fontId="28" fillId="4" borderId="27" xfId="0" applyFont="1" applyFill="1" applyBorder="1"/>
    <xf numFmtId="167" fontId="10" fillId="2" borderId="1" xfId="1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67" fontId="10" fillId="6" borderId="1" xfId="11" applyNumberFormat="1" applyFont="1" applyFill="1" applyBorder="1"/>
    <xf numFmtId="167" fontId="10" fillId="2" borderId="1" xfId="11" applyNumberFormat="1" applyFont="1" applyFill="1" applyBorder="1"/>
    <xf numFmtId="0" fontId="15" fillId="2" borderId="1" xfId="0" applyFont="1" applyFill="1" applyBorder="1" applyAlignment="1">
      <alignment horizontal="center"/>
    </xf>
    <xf numFmtId="167" fontId="10" fillId="0" borderId="1" xfId="11" applyNumberFormat="1" applyFont="1" applyFill="1" applyBorder="1"/>
    <xf numFmtId="167" fontId="10" fillId="6" borderId="1" xfId="11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167" fontId="27" fillId="2" borderId="1" xfId="11" applyNumberFormat="1" applyFont="1" applyFill="1" applyBorder="1"/>
    <xf numFmtId="168" fontId="28" fillId="3" borderId="1" xfId="0" applyNumberFormat="1" applyFont="1" applyFill="1" applyBorder="1"/>
    <xf numFmtId="168" fontId="11" fillId="3" borderId="1" xfId="0" applyNumberFormat="1" applyFont="1" applyFill="1" applyBorder="1"/>
    <xf numFmtId="168" fontId="11" fillId="7" borderId="1" xfId="0" applyNumberFormat="1" applyFont="1" applyFill="1" applyBorder="1"/>
    <xf numFmtId="167" fontId="10" fillId="8" borderId="1" xfId="11" applyNumberFormat="1" applyFont="1" applyFill="1" applyBorder="1"/>
    <xf numFmtId="0" fontId="9" fillId="8" borderId="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166" fontId="9" fillId="2" borderId="1" xfId="0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center"/>
    </xf>
    <xf numFmtId="168" fontId="10" fillId="6" borderId="1" xfId="0" applyNumberFormat="1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168" fontId="10" fillId="2" borderId="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9" fillId="6" borderId="10" xfId="0" applyFont="1" applyFill="1" applyBorder="1" applyAlignment="1">
      <alignment horizontal="left" vertical="center"/>
    </xf>
    <xf numFmtId="0" fontId="9" fillId="6" borderId="12" xfId="0" applyFont="1" applyFill="1" applyBorder="1" applyAlignment="1">
      <alignment horizontal="left" vertical="center"/>
    </xf>
    <xf numFmtId="0" fontId="9" fillId="6" borderId="11" xfId="0" applyFont="1" applyFill="1" applyBorder="1" applyAlignment="1">
      <alignment horizontal="left" vertical="center"/>
    </xf>
    <xf numFmtId="166" fontId="10" fillId="6" borderId="10" xfId="0" applyNumberFormat="1" applyFont="1" applyFill="1" applyBorder="1" applyAlignment="1">
      <alignment horizontal="right" vertical="center"/>
    </xf>
    <xf numFmtId="166" fontId="10" fillId="6" borderId="1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166" fontId="9" fillId="2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5" fillId="9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30" fillId="4" borderId="0" xfId="64" applyFont="1" applyFill="1" applyBorder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1" fillId="5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26" fillId="4" borderId="0" xfId="0" applyFont="1" applyFill="1" applyAlignment="1">
      <alignment horizontal="left" vertical="center" wrapText="1"/>
    </xf>
    <xf numFmtId="0" fontId="11" fillId="7" borderId="1" xfId="0" applyFont="1" applyFill="1" applyBorder="1" applyAlignment="1">
      <alignment horizontal="center"/>
    </xf>
    <xf numFmtId="169" fontId="11" fillId="3" borderId="1" xfId="0" applyNumberFormat="1" applyFont="1" applyFill="1" applyBorder="1" applyAlignment="1">
      <alignment horizontal="right" vertical="center"/>
    </xf>
    <xf numFmtId="169" fontId="11" fillId="3" borderId="34" xfId="0" applyNumberFormat="1" applyFont="1" applyFill="1" applyBorder="1" applyAlignment="1">
      <alignment horizontal="right" vertical="center"/>
    </xf>
    <xf numFmtId="169" fontId="11" fillId="3" borderId="31" xfId="0" applyNumberFormat="1" applyFont="1" applyFill="1" applyBorder="1" applyAlignment="1">
      <alignment horizontal="right" vertical="center"/>
    </xf>
    <xf numFmtId="169" fontId="11" fillId="3" borderId="35" xfId="0" applyNumberFormat="1" applyFont="1" applyFill="1" applyBorder="1" applyAlignment="1">
      <alignment horizontal="right" vertical="center"/>
    </xf>
    <xf numFmtId="169" fontId="11" fillId="3" borderId="32" xfId="0" applyNumberFormat="1" applyFont="1" applyFill="1" applyBorder="1" applyAlignment="1">
      <alignment horizontal="right" vertical="center"/>
    </xf>
    <xf numFmtId="169" fontId="11" fillId="3" borderId="33" xfId="0" applyNumberFormat="1" applyFont="1" applyFill="1" applyBorder="1" applyAlignment="1">
      <alignment horizontal="right" vertical="center"/>
    </xf>
    <xf numFmtId="166" fontId="11" fillId="2" borderId="0" xfId="0" applyNumberFormat="1" applyFont="1" applyFill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left" vertical="center"/>
    </xf>
    <xf numFmtId="0" fontId="28" fillId="3" borderId="11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4" fillId="0" borderId="28" xfId="64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center"/>
    </xf>
    <xf numFmtId="0" fontId="9" fillId="8" borderId="10" xfId="0" applyFont="1" applyFill="1" applyBorder="1" applyAlignment="1">
      <alignment horizontal="left" vertical="center"/>
    </xf>
    <xf numFmtId="0" fontId="9" fillId="8" borderId="12" xfId="0" applyFont="1" applyFill="1" applyBorder="1" applyAlignment="1">
      <alignment horizontal="left" vertical="center"/>
    </xf>
    <xf numFmtId="0" fontId="9" fillId="8" borderId="11" xfId="0" applyFont="1" applyFill="1" applyBorder="1" applyAlignment="1">
      <alignment horizontal="left" vertical="center"/>
    </xf>
    <xf numFmtId="166" fontId="9" fillId="8" borderId="1" xfId="0" applyNumberFormat="1" applyFont="1" applyFill="1" applyBorder="1" applyAlignment="1">
      <alignment horizontal="right"/>
    </xf>
  </cellXfs>
  <cellStyles count="6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6" builtinId="9" hidden="1"/>
    <cellStyle name="Lien hypertexte visité" xfId="67" builtinId="9" hidden="1"/>
    <cellStyle name="Lien hypertexte visité" xfId="68" builtinId="9" hidden="1"/>
    <cellStyle name="Monétaire" xfId="11" builtinId="4"/>
    <cellStyle name="Normal" xfId="0" builtinId="0"/>
  </cellStyles>
  <dxfs count="0"/>
  <tableStyles count="0" defaultTableStyle="TableStyleMedium9" defaultPivotStyle="PivotStyleMedium4"/>
  <colors>
    <mruColors>
      <color rgb="FF4AAE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328069</xdr:colOff>
      <xdr:row>0</xdr:row>
      <xdr:rowOff>91440</xdr:rowOff>
    </xdr:from>
    <xdr:to>
      <xdr:col>8</xdr:col>
      <xdr:colOff>561689</xdr:colOff>
      <xdr:row>2</xdr:row>
      <xdr:rowOff>497840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9429" y="91440"/>
          <a:ext cx="1056580" cy="1158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lesgreens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zoomScale="125" zoomScaleNormal="125" zoomScaleSheetLayoutView="125" zoomScalePageLayoutView="124" workbookViewId="0">
      <selection activeCell="A55" sqref="A55:I55"/>
    </sheetView>
  </sheetViews>
  <sheetFormatPr baseColWidth="10" defaultRowHeight="16"/>
  <cols>
    <col min="1" max="1" width="25.5" customWidth="1"/>
    <col min="2" max="2" width="15.83203125" customWidth="1"/>
    <col min="3" max="3" width="25.5" customWidth="1"/>
    <col min="4" max="4" width="20.1640625" customWidth="1"/>
    <col min="5" max="5" width="3.1640625" customWidth="1"/>
    <col min="6" max="6" width="10.5" customWidth="1"/>
    <col min="7" max="7" width="8.83203125" customWidth="1"/>
    <col min="9" max="9" width="11.83203125" customWidth="1"/>
  </cols>
  <sheetData>
    <row r="1" spans="1:9" ht="20" customHeight="1">
      <c r="A1" s="111" t="s">
        <v>29</v>
      </c>
      <c r="B1" s="111"/>
      <c r="C1" s="111"/>
      <c r="D1" s="111"/>
      <c r="E1" s="111"/>
      <c r="F1" s="111"/>
      <c r="G1" s="111"/>
      <c r="H1" s="28"/>
      <c r="I1" s="28"/>
    </row>
    <row r="2" spans="1:9" ht="39" customHeight="1">
      <c r="A2" s="111"/>
      <c r="B2" s="111"/>
      <c r="C2" s="111"/>
      <c r="D2" s="111"/>
      <c r="E2" s="111"/>
      <c r="F2" s="111"/>
      <c r="G2" s="111"/>
      <c r="H2" s="29"/>
      <c r="I2" s="28"/>
    </row>
    <row r="3" spans="1:9" ht="53" customHeight="1" thickBot="1">
      <c r="A3" s="111"/>
      <c r="B3" s="111"/>
      <c r="C3" s="111"/>
      <c r="D3" s="111"/>
      <c r="E3" s="111"/>
      <c r="F3" s="111"/>
      <c r="G3" s="111"/>
      <c r="H3" s="30"/>
      <c r="I3" s="5"/>
    </row>
    <row r="4" spans="1:9">
      <c r="A4" s="35" t="s">
        <v>31</v>
      </c>
      <c r="B4" s="122"/>
      <c r="C4" s="123"/>
      <c r="D4" s="124"/>
      <c r="E4" s="5"/>
      <c r="F4" s="119"/>
      <c r="G4" s="120"/>
      <c r="H4" s="120"/>
      <c r="I4" s="121"/>
    </row>
    <row r="5" spans="1:9">
      <c r="A5" s="36" t="s">
        <v>32</v>
      </c>
      <c r="B5" s="125"/>
      <c r="C5" s="126"/>
      <c r="D5" s="127"/>
      <c r="E5" s="5"/>
      <c r="F5" s="80"/>
      <c r="G5" s="81"/>
      <c r="H5" s="81"/>
      <c r="I5" s="82"/>
    </row>
    <row r="6" spans="1:9">
      <c r="A6" s="36" t="s">
        <v>30</v>
      </c>
      <c r="B6" s="116"/>
      <c r="C6" s="117"/>
      <c r="D6" s="118"/>
      <c r="E6" s="5"/>
      <c r="F6" s="80"/>
      <c r="G6" s="81"/>
      <c r="H6" s="81"/>
      <c r="I6" s="82"/>
    </row>
    <row r="7" spans="1:9">
      <c r="A7" s="36" t="s">
        <v>33</v>
      </c>
      <c r="B7" s="125"/>
      <c r="C7" s="126"/>
      <c r="D7" s="127"/>
      <c r="E7" s="5"/>
      <c r="F7" s="128"/>
      <c r="G7" s="129"/>
      <c r="H7" s="129"/>
      <c r="I7" s="130"/>
    </row>
    <row r="8" spans="1:9">
      <c r="A8" s="36" t="s">
        <v>34</v>
      </c>
      <c r="B8" s="125"/>
      <c r="C8" s="126"/>
      <c r="D8" s="127"/>
      <c r="E8" s="5"/>
      <c r="F8" s="128"/>
      <c r="G8" s="129"/>
      <c r="H8" s="129"/>
      <c r="I8" s="130"/>
    </row>
    <row r="9" spans="1:9" ht="17" thickBot="1">
      <c r="A9" s="37" t="s">
        <v>35</v>
      </c>
      <c r="B9" s="131"/>
      <c r="C9" s="132"/>
      <c r="D9" s="133"/>
      <c r="E9" s="5"/>
      <c r="F9" s="80"/>
      <c r="G9" s="81"/>
      <c r="H9" s="81"/>
      <c r="I9" s="82"/>
    </row>
    <row r="10" spans="1:9">
      <c r="A10" s="9"/>
      <c r="B10" s="76"/>
      <c r="C10" s="76"/>
      <c r="D10" s="76"/>
      <c r="E10" s="5"/>
      <c r="F10" s="80"/>
      <c r="G10" s="81"/>
      <c r="H10" s="81"/>
      <c r="I10" s="82"/>
    </row>
    <row r="11" spans="1:9" ht="30" customHeight="1" thickBot="1">
      <c r="A11" s="114" t="s">
        <v>24</v>
      </c>
      <c r="B11" s="115"/>
      <c r="C11" s="112" t="s">
        <v>25</v>
      </c>
      <c r="D11" s="113"/>
      <c r="E11" s="5"/>
      <c r="F11" s="77"/>
      <c r="G11" s="78"/>
      <c r="H11" s="78"/>
      <c r="I11" s="79"/>
    </row>
    <row r="12" spans="1:9" ht="22" customHeight="1">
      <c r="A12" s="5"/>
      <c r="B12" s="6"/>
      <c r="C12" s="6"/>
      <c r="D12" s="6"/>
      <c r="E12" s="5"/>
      <c r="F12" s="7"/>
      <c r="G12" s="7"/>
      <c r="H12" s="5"/>
      <c r="I12" s="5"/>
    </row>
    <row r="13" spans="1:9" ht="22" customHeight="1">
      <c r="A13" s="5"/>
      <c r="B13" s="6"/>
      <c r="C13" s="6"/>
      <c r="D13" s="6"/>
      <c r="E13" s="5"/>
      <c r="F13" s="7"/>
      <c r="G13" s="7"/>
      <c r="H13" s="5"/>
      <c r="I13" s="5"/>
    </row>
    <row r="14" spans="1:9" ht="15" customHeight="1">
      <c r="A14" s="83" t="s">
        <v>28</v>
      </c>
      <c r="B14" s="83"/>
      <c r="C14" s="83"/>
      <c r="D14" s="83"/>
      <c r="E14" s="5"/>
      <c r="F14" s="57" t="s">
        <v>39</v>
      </c>
      <c r="G14" s="57"/>
      <c r="H14" s="57"/>
      <c r="I14" s="57"/>
    </row>
    <row r="15" spans="1:9" ht="12" customHeight="1">
      <c r="A15" s="83"/>
      <c r="B15" s="83"/>
      <c r="C15" s="83"/>
      <c r="D15" s="83"/>
      <c r="E15" s="5"/>
      <c r="F15" s="5"/>
      <c r="G15" s="5"/>
      <c r="H15" s="5"/>
      <c r="I15" s="5"/>
    </row>
    <row r="16" spans="1:9" ht="12" customHeight="1">
      <c r="A16" s="5"/>
      <c r="B16" s="5"/>
      <c r="C16" s="5"/>
      <c r="D16" s="5"/>
      <c r="E16" s="5"/>
      <c r="F16" s="8" t="s">
        <v>40</v>
      </c>
      <c r="G16" s="8" t="s">
        <v>0</v>
      </c>
      <c r="H16" s="60" t="s">
        <v>1</v>
      </c>
      <c r="I16" s="60"/>
    </row>
    <row r="17" spans="1:9">
      <c r="A17" s="59" t="s">
        <v>37</v>
      </c>
      <c r="B17" s="59"/>
      <c r="C17" s="59"/>
      <c r="D17" s="59"/>
      <c r="E17" s="9"/>
      <c r="F17" s="45">
        <v>290</v>
      </c>
      <c r="G17" s="46">
        <v>1</v>
      </c>
      <c r="H17" s="58">
        <v>290</v>
      </c>
      <c r="I17" s="58"/>
    </row>
    <row r="18" spans="1:9">
      <c r="A18" s="74" t="s">
        <v>23</v>
      </c>
      <c r="B18" s="74"/>
      <c r="C18" s="74"/>
      <c r="D18" s="74"/>
      <c r="E18" s="9"/>
      <c r="F18" s="38">
        <v>150</v>
      </c>
      <c r="G18" s="39"/>
      <c r="H18" s="63">
        <f>G18*F18</f>
        <v>0</v>
      </c>
      <c r="I18" s="63"/>
    </row>
    <row r="19" spans="1:9">
      <c r="A19" s="59" t="s">
        <v>38</v>
      </c>
      <c r="B19" s="59"/>
      <c r="C19" s="59"/>
      <c r="D19" s="59"/>
      <c r="E19" s="9"/>
      <c r="F19" s="45">
        <v>550</v>
      </c>
      <c r="G19" s="46">
        <v>1</v>
      </c>
      <c r="H19" s="58">
        <v>550</v>
      </c>
      <c r="I19" s="58"/>
    </row>
    <row r="20" spans="1:9" ht="11" customHeight="1">
      <c r="A20" s="10"/>
      <c r="B20" s="11"/>
      <c r="C20" s="12"/>
      <c r="D20" s="13"/>
      <c r="E20" s="5"/>
      <c r="F20" s="9"/>
      <c r="G20" s="9"/>
      <c r="H20" s="5"/>
      <c r="I20" s="5"/>
    </row>
    <row r="21" spans="1:9">
      <c r="A21" s="75" t="s">
        <v>43</v>
      </c>
      <c r="B21" s="75"/>
      <c r="C21" s="75"/>
      <c r="D21" s="75"/>
      <c r="E21" s="5"/>
      <c r="F21" s="134" t="s">
        <v>13</v>
      </c>
      <c r="G21" s="134"/>
      <c r="H21" s="134"/>
      <c r="I21" s="48">
        <f>SUM(H22:I29)</f>
        <v>0</v>
      </c>
    </row>
    <row r="22" spans="1:9">
      <c r="A22" s="74" t="s">
        <v>47</v>
      </c>
      <c r="B22" s="74"/>
      <c r="C22" s="74"/>
      <c r="D22" s="74"/>
      <c r="E22" s="5"/>
      <c r="F22" s="42">
        <v>1990</v>
      </c>
      <c r="G22" s="19"/>
      <c r="H22" s="56">
        <f t="shared" ref="H22:H28" si="0">G22*F22</f>
        <v>0</v>
      </c>
      <c r="I22" s="56"/>
    </row>
    <row r="23" spans="1:9">
      <c r="A23" s="64" t="s">
        <v>11</v>
      </c>
      <c r="B23" s="65"/>
      <c r="C23" s="65"/>
      <c r="D23" s="66"/>
      <c r="E23" s="5"/>
      <c r="F23" s="42">
        <v>4990</v>
      </c>
      <c r="G23" s="19"/>
      <c r="H23" s="56">
        <f t="shared" ref="H23" si="1">G23*F23</f>
        <v>0</v>
      </c>
      <c r="I23" s="56"/>
    </row>
    <row r="24" spans="1:9">
      <c r="A24" s="72" t="s">
        <v>20</v>
      </c>
      <c r="B24" s="72"/>
      <c r="C24" s="72"/>
      <c r="D24" s="72"/>
      <c r="E24" s="5"/>
      <c r="F24" s="42">
        <v>7990</v>
      </c>
      <c r="G24" s="20"/>
      <c r="H24" s="56">
        <f t="shared" si="0"/>
        <v>0</v>
      </c>
      <c r="I24" s="56"/>
    </row>
    <row r="25" spans="1:9">
      <c r="A25" s="72" t="s">
        <v>12</v>
      </c>
      <c r="B25" s="72"/>
      <c r="C25" s="72"/>
      <c r="D25" s="72"/>
      <c r="E25" s="5"/>
      <c r="F25" s="42">
        <v>11990</v>
      </c>
      <c r="G25" s="20"/>
      <c r="H25" s="56">
        <f t="shared" si="0"/>
        <v>0</v>
      </c>
      <c r="I25" s="56"/>
    </row>
    <row r="26" spans="1:9">
      <c r="A26" s="72" t="s">
        <v>50</v>
      </c>
      <c r="B26" s="72"/>
      <c r="C26" s="72"/>
      <c r="D26" s="72"/>
      <c r="E26" s="5"/>
      <c r="F26" s="42">
        <v>13990</v>
      </c>
      <c r="G26" s="20"/>
      <c r="H26" s="56">
        <f t="shared" ref="H26" si="2">G26*F26</f>
        <v>0</v>
      </c>
      <c r="I26" s="56"/>
    </row>
    <row r="27" spans="1:9">
      <c r="A27" s="72" t="s">
        <v>14</v>
      </c>
      <c r="B27" s="72"/>
      <c r="C27" s="72"/>
      <c r="D27" s="72"/>
      <c r="E27" s="5"/>
      <c r="F27" s="42">
        <v>269</v>
      </c>
      <c r="G27" s="20"/>
      <c r="H27" s="73">
        <f t="shared" si="0"/>
        <v>0</v>
      </c>
      <c r="I27" s="73"/>
    </row>
    <row r="28" spans="1:9">
      <c r="A28" s="72" t="s">
        <v>22</v>
      </c>
      <c r="B28" s="72"/>
      <c r="C28" s="72"/>
      <c r="D28" s="72"/>
      <c r="E28" s="5"/>
      <c r="F28" s="42">
        <v>489</v>
      </c>
      <c r="G28" s="20"/>
      <c r="H28" s="73">
        <f t="shared" si="0"/>
        <v>0</v>
      </c>
      <c r="I28" s="73"/>
    </row>
    <row r="29" spans="1:9">
      <c r="A29" s="67" t="s">
        <v>48</v>
      </c>
      <c r="B29" s="68"/>
      <c r="C29" s="68"/>
      <c r="D29" s="69"/>
      <c r="E29" s="5"/>
      <c r="F29" s="41">
        <v>49</v>
      </c>
      <c r="G29" s="40"/>
      <c r="H29" s="70">
        <f>G29*F29</f>
        <v>0</v>
      </c>
      <c r="I29" s="71"/>
    </row>
    <row r="30" spans="1:9" ht="11" customHeight="1">
      <c r="A30" s="21"/>
      <c r="B30" s="21"/>
      <c r="C30" s="21"/>
      <c r="D30" s="21"/>
      <c r="E30" s="5"/>
      <c r="F30" s="22"/>
      <c r="G30" s="23"/>
      <c r="H30" s="24"/>
      <c r="I30" s="24"/>
    </row>
    <row r="31" spans="1:9">
      <c r="A31" s="75" t="s">
        <v>41</v>
      </c>
      <c r="B31" s="75"/>
      <c r="C31" s="75"/>
      <c r="D31" s="75"/>
      <c r="E31" s="5"/>
      <c r="F31" s="134" t="s">
        <v>13</v>
      </c>
      <c r="G31" s="134"/>
      <c r="H31" s="134"/>
      <c r="I31" s="49">
        <f>SUM(H32:I34)</f>
        <v>0</v>
      </c>
    </row>
    <row r="32" spans="1:9">
      <c r="A32" s="61" t="s">
        <v>8</v>
      </c>
      <c r="B32" s="61"/>
      <c r="C32" s="61"/>
      <c r="D32" s="61"/>
      <c r="E32" s="15"/>
      <c r="F32" s="47">
        <v>25</v>
      </c>
      <c r="G32" s="43"/>
      <c r="H32" s="56">
        <f>G32*F32</f>
        <v>0</v>
      </c>
      <c r="I32" s="56"/>
    </row>
    <row r="33" spans="1:9">
      <c r="A33" s="72" t="s">
        <v>5</v>
      </c>
      <c r="B33" s="72"/>
      <c r="C33" s="72"/>
      <c r="D33" s="72"/>
      <c r="E33" s="5"/>
      <c r="F33" s="42">
        <v>299</v>
      </c>
      <c r="G33" s="14"/>
      <c r="H33" s="56">
        <f>G33*F33</f>
        <v>0</v>
      </c>
      <c r="I33" s="56"/>
    </row>
    <row r="34" spans="1:9">
      <c r="A34" s="72" t="s">
        <v>7</v>
      </c>
      <c r="B34" s="72"/>
      <c r="C34" s="72"/>
      <c r="D34" s="72"/>
      <c r="E34" s="5"/>
      <c r="F34" s="42">
        <v>489</v>
      </c>
      <c r="G34" s="14"/>
      <c r="H34" s="56">
        <f>G34*F34</f>
        <v>0</v>
      </c>
      <c r="I34" s="56"/>
    </row>
    <row r="35" spans="1:9" ht="11" customHeight="1">
      <c r="A35" s="21"/>
      <c r="B35" s="21"/>
      <c r="C35" s="21"/>
      <c r="D35" s="21"/>
      <c r="E35" s="6"/>
      <c r="F35" s="21"/>
      <c r="G35" s="21"/>
      <c r="H35" s="26"/>
      <c r="I35" s="26"/>
    </row>
    <row r="36" spans="1:9">
      <c r="A36" s="75" t="s">
        <v>42</v>
      </c>
      <c r="B36" s="75"/>
      <c r="C36" s="75"/>
      <c r="D36" s="75"/>
      <c r="E36" s="5"/>
      <c r="F36" s="134" t="s">
        <v>13</v>
      </c>
      <c r="G36" s="134"/>
      <c r="H36" s="134"/>
      <c r="I36" s="49">
        <f>SUM(H37:I41)</f>
        <v>0</v>
      </c>
    </row>
    <row r="37" spans="1:9">
      <c r="A37" s="72" t="s">
        <v>21</v>
      </c>
      <c r="B37" s="72"/>
      <c r="C37" s="72"/>
      <c r="D37" s="72"/>
      <c r="E37" s="5"/>
      <c r="F37" s="42">
        <v>2690</v>
      </c>
      <c r="G37" s="14"/>
      <c r="H37" s="56">
        <f t="shared" ref="H37:H41" si="3">G37*F37</f>
        <v>0</v>
      </c>
      <c r="I37" s="56"/>
    </row>
    <row r="38" spans="1:9">
      <c r="A38" s="72" t="s">
        <v>17</v>
      </c>
      <c r="B38" s="72"/>
      <c r="C38" s="72"/>
      <c r="D38" s="72"/>
      <c r="E38" s="5"/>
      <c r="F38" s="42">
        <v>4990</v>
      </c>
      <c r="G38" s="14"/>
      <c r="H38" s="56">
        <f t="shared" si="3"/>
        <v>0</v>
      </c>
      <c r="I38" s="56"/>
    </row>
    <row r="39" spans="1:9">
      <c r="A39" s="72" t="s">
        <v>45</v>
      </c>
      <c r="B39" s="72"/>
      <c r="C39" s="72"/>
      <c r="D39" s="72"/>
      <c r="E39" s="5"/>
      <c r="F39" s="42"/>
      <c r="G39" s="14"/>
      <c r="H39" s="56">
        <f t="shared" si="3"/>
        <v>0</v>
      </c>
      <c r="I39" s="56"/>
    </row>
    <row r="40" spans="1:9">
      <c r="A40" s="53" t="s">
        <v>46</v>
      </c>
      <c r="B40" s="54"/>
      <c r="C40" s="54"/>
      <c r="D40" s="55"/>
      <c r="E40" s="5"/>
      <c r="F40" s="42"/>
      <c r="G40" s="14"/>
      <c r="H40" s="56">
        <f t="shared" ref="H40" si="4">G40*F40</f>
        <v>0</v>
      </c>
      <c r="I40" s="56"/>
    </row>
    <row r="41" spans="1:9">
      <c r="A41" s="72" t="s">
        <v>51</v>
      </c>
      <c r="B41" s="72"/>
      <c r="C41" s="72"/>
      <c r="D41" s="72"/>
      <c r="E41" s="5"/>
      <c r="F41" s="42">
        <v>9990</v>
      </c>
      <c r="G41" s="14"/>
      <c r="H41" s="56">
        <f t="shared" si="3"/>
        <v>0</v>
      </c>
      <c r="I41" s="56"/>
    </row>
    <row r="42" spans="1:9" ht="11" customHeight="1">
      <c r="A42" s="21"/>
      <c r="B42" s="21"/>
      <c r="C42" s="21"/>
      <c r="D42" s="21"/>
      <c r="E42" s="5"/>
      <c r="F42" s="22"/>
      <c r="G42" s="25"/>
      <c r="H42" s="24"/>
      <c r="I42" s="24"/>
    </row>
    <row r="43" spans="1:9">
      <c r="A43" s="62" t="s">
        <v>44</v>
      </c>
      <c r="B43" s="62"/>
      <c r="C43" s="62"/>
      <c r="D43" s="62"/>
      <c r="E43" s="5"/>
      <c r="F43" s="102" t="s">
        <v>13</v>
      </c>
      <c r="G43" s="102"/>
      <c r="H43" s="102"/>
      <c r="I43" s="50">
        <f>SUM(H44:I48)</f>
        <v>0</v>
      </c>
    </row>
    <row r="44" spans="1:9">
      <c r="A44" s="72" t="s">
        <v>18</v>
      </c>
      <c r="B44" s="72"/>
      <c r="C44" s="72"/>
      <c r="D44" s="72"/>
      <c r="E44" s="5"/>
      <c r="F44" s="42">
        <v>40</v>
      </c>
      <c r="G44" s="14"/>
      <c r="H44" s="73">
        <f t="shared" ref="H44:H48" si="5">G44*F44</f>
        <v>0</v>
      </c>
      <c r="I44" s="73"/>
    </row>
    <row r="45" spans="1:9">
      <c r="A45" s="72" t="s">
        <v>10</v>
      </c>
      <c r="B45" s="72"/>
      <c r="C45" s="72"/>
      <c r="D45" s="72"/>
      <c r="E45" s="5"/>
      <c r="F45" s="42">
        <v>199</v>
      </c>
      <c r="G45" s="14"/>
      <c r="H45" s="73">
        <f>F45*G45</f>
        <v>0</v>
      </c>
      <c r="I45" s="73"/>
    </row>
    <row r="46" spans="1:9">
      <c r="A46" s="135" t="s">
        <v>53</v>
      </c>
      <c r="B46" s="136"/>
      <c r="C46" s="136"/>
      <c r="D46" s="137"/>
      <c r="E46" s="5"/>
      <c r="F46" s="51"/>
      <c r="G46" s="52"/>
      <c r="H46" s="138">
        <f>F46*G46</f>
        <v>0</v>
      </c>
      <c r="I46" s="138"/>
    </row>
    <row r="47" spans="1:9">
      <c r="A47" s="110" t="s">
        <v>49</v>
      </c>
      <c r="B47" s="110"/>
      <c r="C47" s="110"/>
      <c r="D47" s="110"/>
      <c r="E47" s="5"/>
      <c r="F47" s="44"/>
      <c r="G47" s="16"/>
      <c r="H47" s="73">
        <f t="shared" si="5"/>
        <v>0</v>
      </c>
      <c r="I47" s="73"/>
    </row>
    <row r="48" spans="1:9">
      <c r="A48" s="110" t="s">
        <v>52</v>
      </c>
      <c r="B48" s="110"/>
      <c r="C48" s="110"/>
      <c r="D48" s="110"/>
      <c r="E48" s="5"/>
      <c r="F48" s="44">
        <v>40</v>
      </c>
      <c r="G48" s="16"/>
      <c r="H48" s="73">
        <f t="shared" si="5"/>
        <v>0</v>
      </c>
      <c r="I48" s="73"/>
    </row>
    <row r="49" spans="1:10" ht="21" customHeight="1" thickBot="1">
      <c r="A49" s="17"/>
      <c r="B49" s="17"/>
      <c r="C49" s="17"/>
      <c r="D49" s="17"/>
      <c r="E49" s="5"/>
      <c r="F49" s="31"/>
      <c r="G49" s="109"/>
      <c r="H49" s="109"/>
      <c r="I49" s="109"/>
    </row>
    <row r="50" spans="1:10" ht="28" customHeight="1">
      <c r="A50" s="17"/>
      <c r="B50" s="17"/>
      <c r="C50" s="17"/>
      <c r="D50" s="17"/>
      <c r="E50" s="18"/>
      <c r="F50" s="32" t="s">
        <v>2</v>
      </c>
      <c r="G50" s="107">
        <f>I43+I36+I31+I21+H19+H17</f>
        <v>840</v>
      </c>
      <c r="H50" s="107"/>
      <c r="I50" s="108"/>
    </row>
    <row r="51" spans="1:10" ht="29" customHeight="1">
      <c r="A51" s="101" t="s">
        <v>27</v>
      </c>
      <c r="B51" s="101"/>
      <c r="C51" s="101"/>
      <c r="D51" s="101"/>
      <c r="E51" s="18"/>
      <c r="F51" s="33" t="s">
        <v>3</v>
      </c>
      <c r="G51" s="103">
        <f>G50*(0.2)</f>
        <v>168</v>
      </c>
      <c r="H51" s="103"/>
      <c r="I51" s="104"/>
    </row>
    <row r="52" spans="1:10" ht="28" customHeight="1" thickBot="1">
      <c r="A52" s="100" t="s">
        <v>36</v>
      </c>
      <c r="B52" s="100"/>
      <c r="C52" s="100"/>
      <c r="D52" s="100"/>
      <c r="E52" s="18"/>
      <c r="F52" s="34" t="s">
        <v>4</v>
      </c>
      <c r="G52" s="105">
        <f>G51+G50</f>
        <v>1008</v>
      </c>
      <c r="H52" s="105"/>
      <c r="I52" s="106"/>
    </row>
    <row r="53" spans="1:10" ht="8" customHeight="1">
      <c r="A53" s="2"/>
    </row>
    <row r="54" spans="1:10" ht="6" customHeight="1">
      <c r="A54" s="27"/>
      <c r="B54" s="27"/>
      <c r="C54" s="27"/>
      <c r="D54" s="27"/>
      <c r="E54" s="27"/>
      <c r="F54" s="27"/>
      <c r="G54" s="27"/>
      <c r="H54" s="27"/>
      <c r="I54" s="27"/>
    </row>
    <row r="55" spans="1:10" ht="20" customHeight="1">
      <c r="A55" s="85" t="s">
        <v>54</v>
      </c>
      <c r="B55" s="86"/>
      <c r="C55" s="86"/>
      <c r="D55" s="86"/>
      <c r="E55" s="86"/>
      <c r="F55" s="86"/>
      <c r="G55" s="86"/>
      <c r="H55" s="86"/>
      <c r="I55" s="86"/>
      <c r="J55" s="3"/>
    </row>
    <row r="56" spans="1:10" ht="10" customHeight="1">
      <c r="A56" s="4"/>
      <c r="B56" s="4"/>
      <c r="C56" s="4"/>
      <c r="D56" s="4"/>
      <c r="E56" s="4"/>
      <c r="F56" s="4"/>
      <c r="G56" s="4"/>
      <c r="H56" s="4"/>
      <c r="I56" s="4"/>
    </row>
    <row r="57" spans="1:10" ht="16" customHeight="1">
      <c r="A57" s="98" t="s">
        <v>15</v>
      </c>
      <c r="B57" s="98"/>
      <c r="C57" s="98"/>
      <c r="D57" s="98"/>
      <c r="E57" s="98"/>
      <c r="F57" s="98"/>
      <c r="G57" s="98"/>
      <c r="H57" s="98"/>
      <c r="I57" s="98"/>
    </row>
    <row r="58" spans="1:10" ht="16" customHeight="1">
      <c r="A58" s="98"/>
      <c r="B58" s="98"/>
      <c r="C58" s="98"/>
      <c r="D58" s="98"/>
      <c r="E58" s="98"/>
      <c r="F58" s="98"/>
      <c r="G58" s="98"/>
      <c r="H58" s="98"/>
      <c r="I58" s="98"/>
    </row>
    <row r="59" spans="1:10" ht="16" customHeight="1">
      <c r="A59" s="4"/>
      <c r="B59" s="4"/>
      <c r="C59" s="4"/>
      <c r="D59" s="4"/>
      <c r="E59" s="4"/>
      <c r="F59" s="4"/>
      <c r="G59" s="4"/>
      <c r="H59" s="4"/>
      <c r="I59" s="4"/>
    </row>
    <row r="60" spans="1:10">
      <c r="A60" s="87" t="s">
        <v>9</v>
      </c>
      <c r="B60" s="88"/>
      <c r="C60" s="89"/>
      <c r="D60" s="87" t="s">
        <v>6</v>
      </c>
      <c r="E60" s="88"/>
      <c r="F60" s="88"/>
      <c r="G60" s="88"/>
      <c r="H60" s="88"/>
      <c r="I60" s="89"/>
    </row>
    <row r="61" spans="1:10">
      <c r="A61" s="90"/>
      <c r="B61" s="91"/>
      <c r="C61" s="92"/>
      <c r="D61" s="90"/>
      <c r="E61" s="91"/>
      <c r="F61" s="91"/>
      <c r="G61" s="91"/>
      <c r="H61" s="91"/>
      <c r="I61" s="92"/>
    </row>
    <row r="62" spans="1:10">
      <c r="A62" s="90"/>
      <c r="B62" s="91"/>
      <c r="C62" s="92"/>
      <c r="D62" s="90"/>
      <c r="E62" s="91"/>
      <c r="F62" s="91"/>
      <c r="G62" s="91"/>
      <c r="H62" s="91"/>
      <c r="I62" s="92"/>
    </row>
    <row r="63" spans="1:10">
      <c r="A63" s="90"/>
      <c r="B63" s="91"/>
      <c r="C63" s="92"/>
      <c r="D63" s="90"/>
      <c r="E63" s="91"/>
      <c r="F63" s="91"/>
      <c r="G63" s="91"/>
      <c r="H63" s="91"/>
      <c r="I63" s="92"/>
    </row>
    <row r="64" spans="1:10">
      <c r="A64" s="90"/>
      <c r="B64" s="91"/>
      <c r="C64" s="92"/>
      <c r="D64" s="90"/>
      <c r="E64" s="91"/>
      <c r="F64" s="91"/>
      <c r="G64" s="91"/>
      <c r="H64" s="91"/>
      <c r="I64" s="92"/>
    </row>
    <row r="65" spans="1:9">
      <c r="A65" s="93"/>
      <c r="B65" s="94"/>
      <c r="C65" s="95"/>
      <c r="D65" s="93"/>
      <c r="E65" s="94"/>
      <c r="F65" s="94"/>
      <c r="G65" s="94"/>
      <c r="H65" s="94"/>
      <c r="I65" s="95"/>
    </row>
    <row r="66" spans="1:9" ht="8" customHeight="1">
      <c r="A66" s="1"/>
      <c r="B66" s="1"/>
      <c r="C66" s="1"/>
      <c r="D66" s="1"/>
      <c r="E66" s="1"/>
      <c r="F66" s="1"/>
      <c r="G66" s="1"/>
    </row>
    <row r="67" spans="1:9" ht="22" customHeight="1">
      <c r="A67" s="96" t="s">
        <v>26</v>
      </c>
      <c r="B67" s="97"/>
      <c r="C67" s="97"/>
      <c r="D67" s="97"/>
      <c r="E67" s="97"/>
      <c r="F67" s="97"/>
      <c r="G67" s="97"/>
      <c r="H67" s="97"/>
      <c r="I67" s="97"/>
    </row>
    <row r="68" spans="1:9">
      <c r="A68" s="99" t="s">
        <v>19</v>
      </c>
      <c r="B68" s="99"/>
      <c r="C68" s="99"/>
      <c r="D68" s="99"/>
      <c r="E68" s="99"/>
      <c r="F68" s="99"/>
      <c r="G68" s="99"/>
      <c r="H68" s="99"/>
      <c r="I68" s="99"/>
    </row>
    <row r="69" spans="1:9" ht="21" customHeight="1">
      <c r="A69" s="84" t="s">
        <v>16</v>
      </c>
      <c r="B69" s="84"/>
      <c r="C69" s="84"/>
      <c r="D69" s="84"/>
      <c r="E69" s="84"/>
      <c r="F69" s="84"/>
      <c r="G69" s="84"/>
      <c r="H69" s="84"/>
      <c r="I69" s="84"/>
    </row>
    <row r="70" spans="1:9">
      <c r="A70" s="84"/>
      <c r="B70" s="84"/>
      <c r="C70" s="84"/>
      <c r="D70" s="84"/>
      <c r="E70" s="84"/>
      <c r="F70" s="84"/>
      <c r="G70" s="84"/>
      <c r="H70" s="84"/>
      <c r="I70" s="84"/>
    </row>
  </sheetData>
  <mergeCells count="91">
    <mergeCell ref="A48:D48"/>
    <mergeCell ref="A41:D41"/>
    <mergeCell ref="F21:H21"/>
    <mergeCell ref="F31:H31"/>
    <mergeCell ref="F36:H36"/>
    <mergeCell ref="A21:D21"/>
    <mergeCell ref="H24:I24"/>
    <mergeCell ref="A33:D33"/>
    <mergeCell ref="A34:D34"/>
    <mergeCell ref="H25:I25"/>
    <mergeCell ref="A24:D24"/>
    <mergeCell ref="A25:D25"/>
    <mergeCell ref="A26:D26"/>
    <mergeCell ref="H26:I26"/>
    <mergeCell ref="A46:D46"/>
    <mergeCell ref="H46:I46"/>
    <mergeCell ref="H47:I47"/>
    <mergeCell ref="A18:D18"/>
    <mergeCell ref="A1:G3"/>
    <mergeCell ref="C11:D11"/>
    <mergeCell ref="A11:B11"/>
    <mergeCell ref="B6:D6"/>
    <mergeCell ref="F6:I6"/>
    <mergeCell ref="F4:I4"/>
    <mergeCell ref="F5:I5"/>
    <mergeCell ref="B4:D4"/>
    <mergeCell ref="B5:D5"/>
    <mergeCell ref="B7:D7"/>
    <mergeCell ref="F7:I7"/>
    <mergeCell ref="F8:I8"/>
    <mergeCell ref="B8:D8"/>
    <mergeCell ref="B9:D9"/>
    <mergeCell ref="A52:D52"/>
    <mergeCell ref="A51:D51"/>
    <mergeCell ref="A39:D39"/>
    <mergeCell ref="H39:I39"/>
    <mergeCell ref="F43:H43"/>
    <mergeCell ref="G51:I51"/>
    <mergeCell ref="G52:I52"/>
    <mergeCell ref="G50:I50"/>
    <mergeCell ref="G49:I49"/>
    <mergeCell ref="H48:I48"/>
    <mergeCell ref="H45:I45"/>
    <mergeCell ref="H41:I41"/>
    <mergeCell ref="A45:D45"/>
    <mergeCell ref="A47:D47"/>
    <mergeCell ref="H44:I44"/>
    <mergeCell ref="A44:D44"/>
    <mergeCell ref="A70:I70"/>
    <mergeCell ref="A55:I55"/>
    <mergeCell ref="D60:I65"/>
    <mergeCell ref="A60:C65"/>
    <mergeCell ref="A67:I67"/>
    <mergeCell ref="A57:I58"/>
    <mergeCell ref="A68:I68"/>
    <mergeCell ref="A69:I69"/>
    <mergeCell ref="B10:D10"/>
    <mergeCell ref="F11:I11"/>
    <mergeCell ref="F9:I9"/>
    <mergeCell ref="F10:I10"/>
    <mergeCell ref="A14:D15"/>
    <mergeCell ref="A43:D43"/>
    <mergeCell ref="H18:I18"/>
    <mergeCell ref="A23:D23"/>
    <mergeCell ref="A29:D29"/>
    <mergeCell ref="H29:I29"/>
    <mergeCell ref="A27:D27"/>
    <mergeCell ref="A28:D28"/>
    <mergeCell ref="H27:I27"/>
    <mergeCell ref="H28:I28"/>
    <mergeCell ref="A22:D22"/>
    <mergeCell ref="A31:D31"/>
    <mergeCell ref="A19:D19"/>
    <mergeCell ref="A37:D37"/>
    <mergeCell ref="A38:D38"/>
    <mergeCell ref="A36:D36"/>
    <mergeCell ref="H23:I23"/>
    <mergeCell ref="A40:D40"/>
    <mergeCell ref="H40:I40"/>
    <mergeCell ref="F14:I14"/>
    <mergeCell ref="H19:I19"/>
    <mergeCell ref="H22:I22"/>
    <mergeCell ref="A17:D17"/>
    <mergeCell ref="H16:I16"/>
    <mergeCell ref="H17:I17"/>
    <mergeCell ref="H32:I32"/>
    <mergeCell ref="H33:I33"/>
    <mergeCell ref="H37:I37"/>
    <mergeCell ref="H38:I38"/>
    <mergeCell ref="A32:D32"/>
    <mergeCell ref="H34:I34"/>
  </mergeCells>
  <phoneticPr fontId="6" type="noConversion"/>
  <hyperlinks>
    <hyperlink ref="A67" r:id="rId1" xr:uid="{720D8422-717E-374A-B527-8EBDB0D0594B}"/>
  </hyperlinks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/>
  <drawing r:id="rId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Groupe DUFFORT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de Céleyran</dc:creator>
  <cp:lastModifiedBy>Tristan de Céleyran</cp:lastModifiedBy>
  <cp:lastPrinted>2017-10-25T17:38:02Z</cp:lastPrinted>
  <dcterms:created xsi:type="dcterms:W3CDTF">2015-11-21T14:25:30Z</dcterms:created>
  <dcterms:modified xsi:type="dcterms:W3CDTF">2025-12-07T15:33:58Z</dcterms:modified>
</cp:coreProperties>
</file>